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2" activeTab="4"/>
  </bookViews>
  <sheets>
    <sheet name="Answer Report 1" sheetId="4" r:id="rId1"/>
    <sheet name="Answer Report 2" sheetId="5" r:id="rId2"/>
    <sheet name="Sensitivity Report 1" sheetId="6" r:id="rId3"/>
    <sheet name="Answer Report 3" sheetId="7" r:id="rId4"/>
    <sheet name="Sheet1" sheetId="1" r:id="rId5"/>
    <sheet name="Sheet2" sheetId="2" r:id="rId6"/>
    <sheet name="Sheet3" sheetId="3" r:id="rId7"/>
  </sheets>
  <definedNames>
    <definedName name="Budget">Sheet1!$C$6</definedName>
    <definedName name="Cost_Fire">Sheet1!$C$5</definedName>
    <definedName name="Cost_Police">Sheet1!$C$4</definedName>
    <definedName name="Fire">Sheet1!$D$16</definedName>
    <definedName name="Live_Fire">Sheet1!$C$11</definedName>
    <definedName name="Lives_Police">Sheet1!$C$10</definedName>
    <definedName name="Max_Police_Fire">Sheet1!$C$8</definedName>
    <definedName name="Min_Police_Fire">Sheet1!$C$7</definedName>
    <definedName name="Police">Sheet1!$C$16</definedName>
    <definedName name="solver_adj" localSheetId="4" hidden="1">Sheet1!$C$16:$D$16</definedName>
    <definedName name="solver_cvg" localSheetId="4" hidden="1">0.0001</definedName>
    <definedName name="solver_drv" localSheetId="4" hidden="1">1</definedName>
    <definedName name="solver_eng" localSheetId="4" hidden="1">2</definedName>
    <definedName name="solver_est" localSheetId="4" hidden="1">1</definedName>
    <definedName name="solver_itr" localSheetId="4" hidden="1">100</definedName>
    <definedName name="solver_lhs1" localSheetId="4" hidden="1">Sheet1!$C$28</definedName>
    <definedName name="solver_lhs2" localSheetId="4" hidden="1">Sheet1!$C$32</definedName>
    <definedName name="solver_lhs3" localSheetId="4" hidden="1">Sheet1!$C$36</definedName>
    <definedName name="solver_lhs4" localSheetId="4" hidden="1">Sheet1!$C$16</definedName>
    <definedName name="solver_lhs5" localSheetId="4" hidden="1">Sheet1!$D$16</definedName>
    <definedName name="solver_lin" localSheetId="4" hidden="1">1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3</definedName>
    <definedName name="solver_nwt" localSheetId="4" hidden="1">1</definedName>
    <definedName name="solver_opt" localSheetId="4" hidden="1">Sheet1!$C$22</definedName>
    <definedName name="solver_pre" localSheetId="4" hidden="1">0.000001</definedName>
    <definedName name="solver_rbv" localSheetId="4" hidden="1">1</definedName>
    <definedName name="solver_rel1" localSheetId="4" hidden="1">3</definedName>
    <definedName name="solver_rel2" localSheetId="4" hidden="1">1</definedName>
    <definedName name="solver_rel3" localSheetId="4" hidden="1">1</definedName>
    <definedName name="solver_rel4" localSheetId="4" hidden="1">4</definedName>
    <definedName name="solver_rel5" localSheetId="4" hidden="1">4</definedName>
    <definedName name="solver_rhs1" localSheetId="4" hidden="1">Sheet1!$E$28</definedName>
    <definedName name="solver_rhs2" localSheetId="4" hidden="1">Sheet1!$E$32</definedName>
    <definedName name="solver_rhs3" localSheetId="4" hidden="1">Sheet1!$E$36</definedName>
    <definedName name="solver_rhs4" localSheetId="4" hidden="1">integer</definedName>
    <definedName name="solver_rhs5" localSheetId="4" hidden="1">integer</definedName>
    <definedName name="solver_rlx" localSheetId="4" hidden="1">1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45621"/>
</workbook>
</file>

<file path=xl/calcChain.xml><?xml version="1.0" encoding="utf-8"?>
<calcChain xmlns="http://schemas.openxmlformats.org/spreadsheetml/2006/main">
  <c r="C22" i="1" l="1"/>
  <c r="C28" i="1" l="1"/>
  <c r="E28" i="1"/>
  <c r="E36" i="1"/>
  <c r="C36" i="1"/>
  <c r="E32" i="1"/>
  <c r="C32" i="1"/>
  <c r="D20" i="1" l="1"/>
  <c r="C20" i="1"/>
</calcChain>
</file>

<file path=xl/sharedStrings.xml><?xml version="1.0" encoding="utf-8"?>
<sst xmlns="http://schemas.openxmlformats.org/spreadsheetml/2006/main" count="199" uniqueCount="73">
  <si>
    <t>Inputs</t>
  </si>
  <si>
    <t>Cost/Police</t>
  </si>
  <si>
    <t>Cost/Fire</t>
  </si>
  <si>
    <t>Budget</t>
  </si>
  <si>
    <t>in $100,000</t>
  </si>
  <si>
    <t>Min Police/Fire</t>
  </si>
  <si>
    <t>Max Police/Fire</t>
  </si>
  <si>
    <t>Lives/Police</t>
  </si>
  <si>
    <t>Live/Fire</t>
  </si>
  <si>
    <t>Decision Variables</t>
  </si>
  <si>
    <t>Police</t>
  </si>
  <si>
    <t>Fire</t>
  </si>
  <si>
    <t>Objective</t>
  </si>
  <si>
    <t>Maximize Lives Saved</t>
  </si>
  <si>
    <t>Constraints</t>
  </si>
  <si>
    <t>Police &gt;=Min Police/Fire*Fire</t>
  </si>
  <si>
    <t>Police &lt;=Max Police/Fire*Fire</t>
  </si>
  <si>
    <t>&gt;=</t>
  </si>
  <si>
    <t>&lt;=</t>
  </si>
  <si>
    <t>Microsoft Excel 12.0 Answer Report</t>
  </si>
  <si>
    <t>Worksheet: [Lab1.xlsx]Sheet1</t>
  </si>
  <si>
    <t>Report Created: 9/2/2011 9:28:49 AM</t>
  </si>
  <si>
    <t>Target Cell (Max)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</si>
  <si>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</si>
  <si>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</si>
  <si>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</si>
  <si>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</si>
  <si>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</si>
  <si>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</si>
  <si>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</si>
  <si>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</si>
  <si>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</si>
  <si>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$C$22</t>
  </si>
  <si>
    <t>Maximize Lives Saved Police</t>
  </si>
  <si>
    <t>$C$16</t>
  </si>
  <si>
    <t>$D$16</t>
  </si>
  <si>
    <t>$C$28</t>
  </si>
  <si>
    <t>$C$28&gt;=$E$28</t>
  </si>
  <si>
    <t>Not Binding</t>
  </si>
  <si>
    <t>$C$32</t>
  </si>
  <si>
    <t>$C$32&lt;=$E$32</t>
  </si>
  <si>
    <t>Binding</t>
  </si>
  <si>
    <t>$C$36</t>
  </si>
  <si>
    <t>$C$36&lt;=$E$36</t>
  </si>
  <si>
    <t>Microsoft Excel 14.0 Answer Report</t>
  </si>
  <si>
    <t>Report Created: 9/7/2012 9:43:08 AM</t>
  </si>
  <si>
    <t>Result: Solver found a solution.  All Constraints and optimality conditions are satisfied.</t>
  </si>
  <si>
    <t>Solver Engine</t>
  </si>
  <si>
    <t>Engine: Simplex LP</t>
  </si>
  <si>
    <t>Solution Time: 0.063 Seconds.</t>
  </si>
  <si>
    <t>Iterations: 3 Subproblems: 0</t>
  </si>
  <si>
    <t>Solver Options</t>
  </si>
  <si>
    <t>Max Time 100 sec,  Iterations 100, Precision 0.000001</t>
  </si>
  <si>
    <t>Max Subproblems Unlimited, Max Integer Sols Unlimited, Integer Tolerance 5%, Solve Without Integer Constraints, Assume NonNegative</t>
  </si>
  <si>
    <t>Objective Cell (Max)</t>
  </si>
  <si>
    <t>Variable Cells</t>
  </si>
  <si>
    <t>Integer</t>
  </si>
  <si>
    <t>Contin</t>
  </si>
  <si>
    <t>Microsoft Excel 14.0 Sensitivity Report</t>
  </si>
  <si>
    <t>Final</t>
  </si>
  <si>
    <t>Value</t>
  </si>
  <si>
    <t>Reduced</t>
  </si>
  <si>
    <t>Cost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</si>
  <si>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</si>
  <si>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</si>
  <si>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</si>
  <si>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</si>
  <si>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</si>
  <si>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</si>
  <si>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</si>
  <si>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</si>
  <si>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Report Created: 9/7/2012 10:45:44 AM</t>
  </si>
  <si>
    <t>Solution Time: 0.015 Seconds.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</si>
</sst>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Alignment="1"/>
    <xf numFmtId="0" fontId="1" fillId="0" borderId="0" xfId="0" applyFont="1"/>
    <xf numFmtId="0" fontId="0" fillId="3" borderId="0" xfId="0" applyFill="1"/>
    <xf numFmtId="0" fontId="0" fillId="0" borderId="2" xfId="0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2" xfId="0" applyNumberFormat="1" applyFill="1" applyBorder="1" applyAlignment="1"/>
    <xf numFmtId="0" fontId="0" fillId="0" borderId="3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26.5703125" bestFit="1" customWidth="1"/>
    <col min="4" max="4" width="13.7109375" bestFit="1" customWidth="1"/>
    <col min="5" max="5" width="13.28515625" bestFit="1" customWidth="1"/>
    <col min="6" max="6" width="11.42578125" bestFit="1" customWidth="1"/>
    <col min="7" max="7" width="6" bestFit="1" customWidth="1"/>
  </cols>
  <sheetData>
    <row r="1" spans="1:5" x14ac:dyDescent="0.25">
      <c r="A1" s="2" t="s">
        <v>19</v>
      </c>
    </row>
    <row r="2" spans="1:5" x14ac:dyDescent="0.25">
      <c r="A2" s="2" t="s">
        <v>20</v>
      </c>
    </row>
    <row r="3" spans="1:5" x14ac:dyDescent="0.25">
      <c r="A3" s="2" t="s">
        <v>21</v>
      </c>
    </row>
    <row r="6" spans="1:5" ht="15.75" thickBot="1" x14ac:dyDescent="0.3">
      <c r="A6" t="s">
        <v>22</v>
      </c>
    </row>
    <row r="7" spans="1:5" ht="15.75" thickBot="1" x14ac:dyDescent="0.3">
      <c r="B7" s="5" t="s">
        <v>23</v>
      </c>
      <c r="C7" s="5" t="s">
        <v>24</v>
      </c>
      <c r="D7" s="5" t="s">
        <v>25</v>
      </c>
      <c r="E7" s="5" t="s">
        <v>26</v>
      </c>
    </row>
    <row r="8" spans="1:5" ht="15.75" thickBot="1" x14ac:dyDescent="0.3">
      <c r="B8" s="4" t="s">
        <v>32</v>
      </c>
      <c r="C8" s="4" t="s">
        <v>33</v>
      </c>
      <c r="D8" s="7">
        <v>0</v>
      </c>
      <c r="E8" s="7">
        <v>4.6010000000000009</v>
      </c>
    </row>
    <row r="11" spans="1:5" ht="15.75" thickBot="1" x14ac:dyDescent="0.3">
      <c r="A11" t="s">
        <v>27</v>
      </c>
    </row>
    <row r="12" spans="1:5" ht="15.75" thickBot="1" x14ac:dyDescent="0.3">
      <c r="B12" s="5" t="s">
        <v>23</v>
      </c>
      <c r="C12" s="5" t="s">
        <v>24</v>
      </c>
      <c r="D12" s="5" t="s">
        <v>25</v>
      </c>
      <c r="E12" s="5" t="s">
        <v>26</v>
      </c>
    </row>
    <row r="13" spans="1:5" x14ac:dyDescent="0.25">
      <c r="B13" s="6" t="s">
        <v>34</v>
      </c>
      <c r="C13" s="6" t="s">
        <v>10</v>
      </c>
      <c r="D13" s="8">
        <v>0</v>
      </c>
      <c r="E13" s="8">
        <v>16.05</v>
      </c>
    </row>
    <row r="14" spans="1:5" ht="15.75" thickBot="1" x14ac:dyDescent="0.3">
      <c r="B14" s="4" t="s">
        <v>35</v>
      </c>
      <c r="C14" s="4" t="s">
        <v>11</v>
      </c>
      <c r="D14" s="7">
        <v>0</v>
      </c>
      <c r="E14" s="7">
        <v>2.14</v>
      </c>
    </row>
    <row r="17" spans="1:7" ht="15.75" thickBot="1" x14ac:dyDescent="0.3">
      <c r="A17" t="s">
        <v>14</v>
      </c>
    </row>
    <row r="18" spans="1:7" ht="15.75" thickBot="1" x14ac:dyDescent="0.3">
      <c r="B18" s="5" t="s">
        <v>23</v>
      </c>
      <c r="C18" s="5" t="s">
        <v>24</v>
      </c>
      <c r="D18" s="5" t="s">
        <v>28</v>
      </c>
      <c r="E18" s="5" t="s">
        <v>29</v>
      </c>
      <c r="F18" s="5" t="s">
        <v>30</v>
      </c>
      <c r="G18" s="5" t="s">
        <v>31</v>
      </c>
    </row>
    <row r="19" spans="1:7" x14ac:dyDescent="0.25">
      <c r="B19" s="6" t="s">
        <v>36</v>
      </c>
      <c r="C19" s="6" t="s">
        <v>10</v>
      </c>
      <c r="D19" s="8">
        <v>16.05</v>
      </c>
      <c r="E19" s="6" t="s">
        <v>37</v>
      </c>
      <c r="F19" s="6" t="s">
        <v>38</v>
      </c>
      <c r="G19" s="8">
        <v>12.84</v>
      </c>
    </row>
    <row r="20" spans="1:7" x14ac:dyDescent="0.25">
      <c r="B20" s="6" t="s">
        <v>39</v>
      </c>
      <c r="C20" s="6" t="s">
        <v>10</v>
      </c>
      <c r="D20" s="8">
        <v>16.05</v>
      </c>
      <c r="E20" s="6" t="s">
        <v>40</v>
      </c>
      <c r="F20" s="6" t="s">
        <v>41</v>
      </c>
      <c r="G20" s="6">
        <v>0</v>
      </c>
    </row>
    <row r="21" spans="1:7" ht="15.75" thickBot="1" x14ac:dyDescent="0.3">
      <c r="B21" s="4" t="s">
        <v>42</v>
      </c>
      <c r="C21" s="4" t="s">
        <v>10</v>
      </c>
      <c r="D21" s="7">
        <v>53.5</v>
      </c>
      <c r="E21" s="4" t="s">
        <v>43</v>
      </c>
      <c r="F21" s="4" t="s">
        <v>41</v>
      </c>
      <c r="G21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/>
  </sheetViews>
  <sheetFormatPr defaultRowHeight="15" x14ac:dyDescent="0.25"/>
  <cols>
    <col min="1" max="1" width="2.28515625" customWidth="1"/>
    <col min="2" max="2" width="6.140625" customWidth="1"/>
    <col min="3" max="3" width="26.5703125" bestFit="1" customWidth="1"/>
    <col min="4" max="4" width="13.7109375" bestFit="1" customWidth="1"/>
    <col min="5" max="5" width="13.28515625" bestFit="1" customWidth="1"/>
    <col min="6" max="6" width="11.42578125" customWidth="1"/>
    <col min="7" max="7" width="6" customWidth="1"/>
  </cols>
  <sheetData>
    <row r="1" spans="1:5" x14ac:dyDescent="0.25">
      <c r="A1" s="2" t="s">
        <v>44</v>
      </c>
    </row>
    <row r="2" spans="1:5" x14ac:dyDescent="0.25">
      <c r="A2" s="2" t="s">
        <v>20</v>
      </c>
    </row>
    <row r="3" spans="1:5" x14ac:dyDescent="0.25">
      <c r="A3" s="2" t="s">
        <v>45</v>
      </c>
    </row>
    <row r="4" spans="1:5" x14ac:dyDescent="0.25">
      <c r="A4" s="2" t="s">
        <v>46</v>
      </c>
    </row>
    <row r="5" spans="1:5" x14ac:dyDescent="0.25">
      <c r="A5" s="2" t="s">
        <v>47</v>
      </c>
    </row>
    <row r="6" spans="1:5" x14ac:dyDescent="0.25">
      <c r="A6" s="2"/>
      <c r="B6" t="s">
        <v>48</v>
      </c>
    </row>
    <row r="7" spans="1:5" x14ac:dyDescent="0.25">
      <c r="A7" s="2"/>
      <c r="B7" t="s">
        <v>49</v>
      </c>
    </row>
    <row r="8" spans="1:5" x14ac:dyDescent="0.25">
      <c r="A8" s="2"/>
      <c r="B8" t="s">
        <v>50</v>
      </c>
    </row>
    <row r="9" spans="1:5" x14ac:dyDescent="0.25">
      <c r="A9" s="2" t="s">
        <v>51</v>
      </c>
    </row>
    <row r="10" spans="1:5" x14ac:dyDescent="0.25">
      <c r="B10" t="s">
        <v>52</v>
      </c>
    </row>
    <row r="11" spans="1:5" x14ac:dyDescent="0.25">
      <c r="B11" t="s">
        <v>53</v>
      </c>
    </row>
    <row r="14" spans="1:5" ht="15.75" thickBot="1" x14ac:dyDescent="0.3">
      <c r="A14" t="s">
        <v>54</v>
      </c>
    </row>
    <row r="15" spans="1:5" ht="15.75" thickBot="1" x14ac:dyDescent="0.3">
      <c r="B15" s="9" t="s">
        <v>23</v>
      </c>
      <c r="C15" s="9" t="s">
        <v>24</v>
      </c>
      <c r="D15" s="9" t="s">
        <v>25</v>
      </c>
      <c r="E15" s="9" t="s">
        <v>26</v>
      </c>
    </row>
    <row r="16" spans="1:5" ht="15.75" thickBot="1" x14ac:dyDescent="0.3">
      <c r="B16" s="4" t="s">
        <v>32</v>
      </c>
      <c r="C16" s="4" t="s">
        <v>33</v>
      </c>
      <c r="D16" s="7">
        <v>0</v>
      </c>
      <c r="E16" s="7">
        <v>4.6010000000000009</v>
      </c>
    </row>
    <row r="19" spans="1:7" ht="15.75" thickBot="1" x14ac:dyDescent="0.3">
      <c r="A19" t="s">
        <v>55</v>
      </c>
    </row>
    <row r="20" spans="1:7" ht="15.75" thickBot="1" x14ac:dyDescent="0.3">
      <c r="B20" s="9" t="s">
        <v>23</v>
      </c>
      <c r="C20" s="9" t="s">
        <v>24</v>
      </c>
      <c r="D20" s="9" t="s">
        <v>25</v>
      </c>
      <c r="E20" s="9" t="s">
        <v>26</v>
      </c>
      <c r="F20" s="9" t="s">
        <v>56</v>
      </c>
    </row>
    <row r="21" spans="1:7" x14ac:dyDescent="0.25">
      <c r="B21" s="6" t="s">
        <v>34</v>
      </c>
      <c r="C21" s="6" t="s">
        <v>10</v>
      </c>
      <c r="D21" s="8">
        <v>0</v>
      </c>
      <c r="E21" s="8">
        <v>16.05</v>
      </c>
      <c r="F21" s="6" t="s">
        <v>57</v>
      </c>
    </row>
    <row r="22" spans="1:7" ht="15.75" thickBot="1" x14ac:dyDescent="0.3">
      <c r="B22" s="4" t="s">
        <v>35</v>
      </c>
      <c r="C22" s="4" t="s">
        <v>11</v>
      </c>
      <c r="D22" s="7">
        <v>0</v>
      </c>
      <c r="E22" s="7">
        <v>2.14</v>
      </c>
      <c r="F22" s="4" t="s">
        <v>57</v>
      </c>
    </row>
    <row r="25" spans="1:7" ht="15.75" thickBot="1" x14ac:dyDescent="0.3">
      <c r="A25" t="s">
        <v>14</v>
      </c>
    </row>
    <row r="26" spans="1:7" ht="15.75" thickBot="1" x14ac:dyDescent="0.3">
      <c r="B26" s="9" t="s">
        <v>23</v>
      </c>
      <c r="C26" s="9" t="s">
        <v>24</v>
      </c>
      <c r="D26" s="9" t="s">
        <v>28</v>
      </c>
      <c r="E26" s="9" t="s">
        <v>29</v>
      </c>
      <c r="F26" s="9" t="s">
        <v>30</v>
      </c>
      <c r="G26" s="9" t="s">
        <v>31</v>
      </c>
    </row>
    <row r="27" spans="1:7" x14ac:dyDescent="0.25">
      <c r="B27" s="6" t="s">
        <v>36</v>
      </c>
      <c r="C27" s="6" t="s">
        <v>10</v>
      </c>
      <c r="D27" s="8">
        <v>16.05</v>
      </c>
      <c r="E27" s="6" t="s">
        <v>37</v>
      </c>
      <c r="F27" s="6" t="s">
        <v>38</v>
      </c>
      <c r="G27" s="8">
        <v>12.84</v>
      </c>
    </row>
    <row r="28" spans="1:7" x14ac:dyDescent="0.25">
      <c r="B28" s="6" t="s">
        <v>39</v>
      </c>
      <c r="C28" s="6" t="s">
        <v>10</v>
      </c>
      <c r="D28" s="8">
        <v>16.05</v>
      </c>
      <c r="E28" s="6" t="s">
        <v>40</v>
      </c>
      <c r="F28" s="6" t="s">
        <v>41</v>
      </c>
      <c r="G28" s="6">
        <v>0</v>
      </c>
    </row>
    <row r="29" spans="1:7" ht="15.75" thickBot="1" x14ac:dyDescent="0.3">
      <c r="B29" s="4" t="s">
        <v>42</v>
      </c>
      <c r="C29" s="4" t="s">
        <v>10</v>
      </c>
      <c r="D29" s="7">
        <v>53.5</v>
      </c>
      <c r="E29" s="4" t="s">
        <v>43</v>
      </c>
      <c r="F29" s="4" t="s">
        <v>41</v>
      </c>
      <c r="G29" s="4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6.42578125" bestFit="1" customWidth="1"/>
    <col min="4" max="4" width="6.140625" customWidth="1"/>
    <col min="5" max="5" width="8.7109375" bestFit="1" customWidth="1"/>
    <col min="6" max="6" width="10.85546875" bestFit="1" customWidth="1"/>
    <col min="7" max="7" width="10" bestFit="1" customWidth="1"/>
    <col min="8" max="8" width="12" bestFit="1" customWidth="1"/>
  </cols>
  <sheetData>
    <row r="1" spans="1:8" x14ac:dyDescent="0.25">
      <c r="A1" s="2" t="s">
        <v>58</v>
      </c>
    </row>
    <row r="2" spans="1:8" x14ac:dyDescent="0.25">
      <c r="A2" s="2" t="s">
        <v>20</v>
      </c>
    </row>
    <row r="3" spans="1:8" x14ac:dyDescent="0.25">
      <c r="A3" s="2" t="s">
        <v>45</v>
      </c>
    </row>
    <row r="6" spans="1:8" ht="15.75" thickBot="1" x14ac:dyDescent="0.3">
      <c r="A6" t="s">
        <v>55</v>
      </c>
    </row>
    <row r="7" spans="1:8" x14ac:dyDescent="0.25">
      <c r="B7" s="10"/>
      <c r="C7" s="10"/>
      <c r="D7" s="10" t="s">
        <v>59</v>
      </c>
      <c r="E7" s="10" t="s">
        <v>61</v>
      </c>
      <c r="F7" s="10" t="s">
        <v>12</v>
      </c>
      <c r="G7" s="10" t="s">
        <v>64</v>
      </c>
      <c r="H7" s="10" t="s">
        <v>64</v>
      </c>
    </row>
    <row r="8" spans="1:8" ht="15.75" thickBot="1" x14ac:dyDescent="0.3">
      <c r="B8" s="11" t="s">
        <v>23</v>
      </c>
      <c r="C8" s="11" t="s">
        <v>24</v>
      </c>
      <c r="D8" s="11" t="s">
        <v>60</v>
      </c>
      <c r="E8" s="11" t="s">
        <v>62</v>
      </c>
      <c r="F8" s="11" t="s">
        <v>63</v>
      </c>
      <c r="G8" s="11" t="s">
        <v>65</v>
      </c>
      <c r="H8" s="11" t="s">
        <v>66</v>
      </c>
    </row>
    <row r="9" spans="1:8" x14ac:dyDescent="0.25">
      <c r="B9" s="6" t="s">
        <v>34</v>
      </c>
      <c r="C9" s="6" t="s">
        <v>10</v>
      </c>
      <c r="D9" s="6">
        <v>16.05</v>
      </c>
      <c r="E9" s="6">
        <v>0</v>
      </c>
      <c r="F9" s="6">
        <v>0.2</v>
      </c>
      <c r="G9" s="6">
        <v>1E+30</v>
      </c>
      <c r="H9" s="6">
        <v>6.9999999999999868E-2</v>
      </c>
    </row>
    <row r="10" spans="1:8" ht="15.75" thickBot="1" x14ac:dyDescent="0.3">
      <c r="B10" s="4" t="s">
        <v>35</v>
      </c>
      <c r="C10" s="4" t="s">
        <v>11</v>
      </c>
      <c r="D10" s="4">
        <v>2.14</v>
      </c>
      <c r="E10" s="4">
        <v>0</v>
      </c>
      <c r="F10" s="4">
        <v>0.65000000000000013</v>
      </c>
      <c r="G10" s="4">
        <v>0.3499999999999992</v>
      </c>
      <c r="H10" s="4">
        <v>2.1500000000000004</v>
      </c>
    </row>
    <row r="12" spans="1:8" ht="15.75" thickBot="1" x14ac:dyDescent="0.3">
      <c r="A12" t="s">
        <v>14</v>
      </c>
    </row>
    <row r="13" spans="1:8" x14ac:dyDescent="0.25">
      <c r="B13" s="10"/>
      <c r="C13" s="10"/>
      <c r="D13" s="10" t="s">
        <v>59</v>
      </c>
      <c r="E13" s="10" t="s">
        <v>67</v>
      </c>
      <c r="F13" s="10" t="s">
        <v>69</v>
      </c>
      <c r="G13" s="10" t="s">
        <v>64</v>
      </c>
      <c r="H13" s="10" t="s">
        <v>64</v>
      </c>
    </row>
    <row r="14" spans="1:8" ht="15.75" thickBot="1" x14ac:dyDescent="0.3">
      <c r="B14" s="11" t="s">
        <v>23</v>
      </c>
      <c r="C14" s="11" t="s">
        <v>24</v>
      </c>
      <c r="D14" s="11" t="s">
        <v>60</v>
      </c>
      <c r="E14" s="11" t="s">
        <v>68</v>
      </c>
      <c r="F14" s="11" t="s">
        <v>70</v>
      </c>
      <c r="G14" s="11" t="s">
        <v>65</v>
      </c>
      <c r="H14" s="11" t="s">
        <v>66</v>
      </c>
    </row>
    <row r="15" spans="1:8" x14ac:dyDescent="0.25">
      <c r="B15" s="6" t="s">
        <v>36</v>
      </c>
      <c r="C15" s="6" t="s">
        <v>10</v>
      </c>
      <c r="D15" s="6">
        <v>16.05</v>
      </c>
      <c r="E15" s="6">
        <v>0</v>
      </c>
      <c r="F15" s="6">
        <v>0</v>
      </c>
      <c r="G15" s="6">
        <v>12.840000000000002</v>
      </c>
      <c r="H15" s="6">
        <v>1E+30</v>
      </c>
    </row>
    <row r="16" spans="1:8" x14ac:dyDescent="0.25">
      <c r="B16" s="6" t="s">
        <v>39</v>
      </c>
      <c r="C16" s="6" t="s">
        <v>10</v>
      </c>
      <c r="D16" s="6">
        <v>16.05</v>
      </c>
      <c r="E16" s="6">
        <v>2.7999999999999942E-2</v>
      </c>
      <c r="F16" s="6">
        <v>0</v>
      </c>
      <c r="G16" s="6">
        <v>26.749999999999996</v>
      </c>
      <c r="H16" s="6">
        <v>24.692307692307701</v>
      </c>
    </row>
    <row r="17" spans="2:8" ht="15.75" thickBot="1" x14ac:dyDescent="0.3">
      <c r="B17" s="4" t="s">
        <v>42</v>
      </c>
      <c r="C17" s="4" t="s">
        <v>10</v>
      </c>
      <c r="D17" s="4">
        <v>53.5</v>
      </c>
      <c r="E17" s="4">
        <v>8.6000000000000035E-2</v>
      </c>
      <c r="F17" s="4">
        <v>53.5</v>
      </c>
      <c r="G17" s="4">
        <v>1E+30</v>
      </c>
      <c r="H17" s="4">
        <v>53.499999999999993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5" workbookViewId="0">
      <selection activeCell="E22" sqref="E22"/>
    </sheetView>
  </sheetViews>
  <sheetFormatPr defaultRowHeight="15" x14ac:dyDescent="0.25"/>
  <cols>
    <col min="1" max="1" width="2.28515625" customWidth="1"/>
    <col min="2" max="2" width="6.140625" customWidth="1"/>
    <col min="3" max="3" width="26.5703125" bestFit="1" customWidth="1"/>
    <col min="4" max="4" width="13.7109375" bestFit="1" customWidth="1"/>
    <col min="5" max="5" width="13.28515625" bestFit="1" customWidth="1"/>
    <col min="6" max="6" width="11.42578125" customWidth="1"/>
    <col min="7" max="7" width="6" customWidth="1"/>
  </cols>
  <sheetData>
    <row r="1" spans="1:5" x14ac:dyDescent="0.25">
      <c r="A1" s="2" t="s">
        <v>44</v>
      </c>
    </row>
    <row r="2" spans="1:5" x14ac:dyDescent="0.25">
      <c r="A2" s="2" t="s">
        <v>20</v>
      </c>
    </row>
    <row r="3" spans="1:5" x14ac:dyDescent="0.25">
      <c r="A3" s="2" t="s">
        <v>71</v>
      </c>
    </row>
    <row r="4" spans="1:5" x14ac:dyDescent="0.25">
      <c r="A4" s="2" t="s">
        <v>46</v>
      </c>
    </row>
    <row r="5" spans="1:5" x14ac:dyDescent="0.25">
      <c r="A5" s="2" t="s">
        <v>47</v>
      </c>
    </row>
    <row r="6" spans="1:5" x14ac:dyDescent="0.25">
      <c r="A6" s="2"/>
      <c r="B6" t="s">
        <v>48</v>
      </c>
    </row>
    <row r="7" spans="1:5" x14ac:dyDescent="0.25">
      <c r="A7" s="2"/>
      <c r="B7" t="s">
        <v>72</v>
      </c>
    </row>
    <row r="8" spans="1:5" x14ac:dyDescent="0.25">
      <c r="A8" s="2"/>
      <c r="B8" t="s">
        <v>50</v>
      </c>
    </row>
    <row r="9" spans="1:5" x14ac:dyDescent="0.25">
      <c r="A9" s="2" t="s">
        <v>51</v>
      </c>
    </row>
    <row r="10" spans="1:5" x14ac:dyDescent="0.25">
      <c r="B10" t="s">
        <v>52</v>
      </c>
    </row>
    <row r="11" spans="1:5" x14ac:dyDescent="0.25">
      <c r="B11" t="s">
        <v>53</v>
      </c>
    </row>
    <row r="14" spans="1:5" ht="15.75" thickBot="1" x14ac:dyDescent="0.3">
      <c r="A14" t="s">
        <v>54</v>
      </c>
    </row>
    <row r="15" spans="1:5" ht="15.75" thickBot="1" x14ac:dyDescent="0.3">
      <c r="B15" s="9" t="s">
        <v>23</v>
      </c>
      <c r="C15" s="9" t="s">
        <v>24</v>
      </c>
      <c r="D15" s="9" t="s">
        <v>25</v>
      </c>
      <c r="E15" s="9" t="s">
        <v>26</v>
      </c>
    </row>
    <row r="16" spans="1:5" ht="15.75" thickBot="1" x14ac:dyDescent="0.3">
      <c r="B16" s="4" t="s">
        <v>32</v>
      </c>
      <c r="C16" s="4" t="s">
        <v>33</v>
      </c>
      <c r="D16" s="7">
        <v>0</v>
      </c>
      <c r="E16" s="7">
        <v>4.6010000000000009</v>
      </c>
    </row>
    <row r="19" spans="1:7" ht="15.75" thickBot="1" x14ac:dyDescent="0.3">
      <c r="A19" t="s">
        <v>55</v>
      </c>
    </row>
    <row r="20" spans="1:7" ht="15.75" thickBot="1" x14ac:dyDescent="0.3">
      <c r="B20" s="9" t="s">
        <v>23</v>
      </c>
      <c r="C20" s="9" t="s">
        <v>24</v>
      </c>
      <c r="D20" s="9" t="s">
        <v>25</v>
      </c>
      <c r="E20" s="9" t="s">
        <v>26</v>
      </c>
      <c r="F20" s="9" t="s">
        <v>56</v>
      </c>
    </row>
    <row r="21" spans="1:7" x14ac:dyDescent="0.25">
      <c r="B21" s="6" t="s">
        <v>34</v>
      </c>
      <c r="C21" s="6" t="s">
        <v>10</v>
      </c>
      <c r="D21" s="8">
        <v>0</v>
      </c>
      <c r="E21" s="8">
        <v>16.05</v>
      </c>
      <c r="F21" s="6" t="s">
        <v>57</v>
      </c>
    </row>
    <row r="22" spans="1:7" ht="15.75" thickBot="1" x14ac:dyDescent="0.3">
      <c r="B22" s="4" t="s">
        <v>35</v>
      </c>
      <c r="C22" s="4" t="s">
        <v>11</v>
      </c>
      <c r="D22" s="7">
        <v>0</v>
      </c>
      <c r="E22" s="7">
        <v>2.14</v>
      </c>
      <c r="F22" s="4" t="s">
        <v>57</v>
      </c>
    </row>
    <row r="25" spans="1:7" ht="15.75" thickBot="1" x14ac:dyDescent="0.3">
      <c r="A25" t="s">
        <v>14</v>
      </c>
    </row>
    <row r="26" spans="1:7" ht="15.75" thickBot="1" x14ac:dyDescent="0.3">
      <c r="B26" s="9" t="s">
        <v>23</v>
      </c>
      <c r="C26" s="9" t="s">
        <v>24</v>
      </c>
      <c r="D26" s="9" t="s">
        <v>28</v>
      </c>
      <c r="E26" s="9" t="s">
        <v>29</v>
      </c>
      <c r="F26" s="9" t="s">
        <v>30</v>
      </c>
      <c r="G26" s="9" t="s">
        <v>31</v>
      </c>
    </row>
    <row r="27" spans="1:7" x14ac:dyDescent="0.25">
      <c r="B27" s="6" t="s">
        <v>36</v>
      </c>
      <c r="C27" s="6" t="s">
        <v>10</v>
      </c>
      <c r="D27" s="8">
        <v>16.05</v>
      </c>
      <c r="E27" s="6" t="s">
        <v>37</v>
      </c>
      <c r="F27" s="6" t="s">
        <v>38</v>
      </c>
      <c r="G27" s="8">
        <v>12.84</v>
      </c>
    </row>
    <row r="28" spans="1:7" x14ac:dyDescent="0.25">
      <c r="B28" s="6" t="s">
        <v>39</v>
      </c>
      <c r="C28" s="6" t="s">
        <v>10</v>
      </c>
      <c r="D28" s="8">
        <v>16.05</v>
      </c>
      <c r="E28" s="6" t="s">
        <v>40</v>
      </c>
      <c r="F28" s="6" t="s">
        <v>41</v>
      </c>
      <c r="G28" s="6">
        <v>0</v>
      </c>
    </row>
    <row r="29" spans="1:7" ht="15.75" thickBot="1" x14ac:dyDescent="0.3">
      <c r="B29" s="4" t="s">
        <v>42</v>
      </c>
      <c r="C29" s="4" t="s">
        <v>10</v>
      </c>
      <c r="D29" s="7">
        <v>53.5</v>
      </c>
      <c r="E29" s="4" t="s">
        <v>43</v>
      </c>
      <c r="F29" s="4" t="s">
        <v>41</v>
      </c>
      <c r="G29" s="4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tabSelected="1" zoomScaleNormal="100" zoomScaleSheetLayoutView="67" workbookViewId="0">
      <selection activeCell="D16" sqref="D16"/>
    </sheetView>
  </sheetViews>
  <sheetFormatPr defaultRowHeight="15" x14ac:dyDescent="0.25"/>
  <cols>
    <col min="2" max="2" width="32" bestFit="1" customWidth="1"/>
    <col min="3" max="3" width="8" bestFit="1" customWidth="1"/>
    <col min="4" max="4" width="12.28515625" bestFit="1" customWidth="1"/>
  </cols>
  <sheetData>
    <row r="2" spans="2:4" ht="21" x14ac:dyDescent="0.35">
      <c r="B2" s="12" t="s">
        <v>0</v>
      </c>
      <c r="C2" s="12"/>
      <c r="D2" s="12"/>
    </row>
    <row r="3" spans="2:4" x14ac:dyDescent="0.25">
      <c r="B3" s="1"/>
      <c r="C3" s="1"/>
      <c r="D3" s="1"/>
    </row>
    <row r="4" spans="2:4" x14ac:dyDescent="0.25">
      <c r="B4" t="s">
        <v>1</v>
      </c>
      <c r="C4">
        <v>2</v>
      </c>
      <c r="D4" t="s">
        <v>4</v>
      </c>
    </row>
    <row r="5" spans="2:4" x14ac:dyDescent="0.25">
      <c r="B5" t="s">
        <v>2</v>
      </c>
      <c r="C5">
        <v>10</v>
      </c>
      <c r="D5" t="s">
        <v>4</v>
      </c>
    </row>
    <row r="6" spans="2:4" x14ac:dyDescent="0.25">
      <c r="B6" t="s">
        <v>3</v>
      </c>
      <c r="C6">
        <v>53.5</v>
      </c>
      <c r="D6" t="s">
        <v>4</v>
      </c>
    </row>
    <row r="7" spans="2:4" x14ac:dyDescent="0.25">
      <c r="B7" t="s">
        <v>5</v>
      </c>
      <c r="C7">
        <v>1.5</v>
      </c>
    </row>
    <row r="8" spans="2:4" x14ac:dyDescent="0.25">
      <c r="B8" t="s">
        <v>6</v>
      </c>
      <c r="C8">
        <v>7.5</v>
      </c>
    </row>
    <row r="10" spans="2:4" x14ac:dyDescent="0.25">
      <c r="B10" t="s">
        <v>7</v>
      </c>
      <c r="C10">
        <v>0.2</v>
      </c>
    </row>
    <row r="11" spans="2:4" x14ac:dyDescent="0.25">
      <c r="B11" t="s">
        <v>8</v>
      </c>
      <c r="C11">
        <v>0.65</v>
      </c>
    </row>
    <row r="13" spans="2:4" ht="21" x14ac:dyDescent="0.35">
      <c r="B13" s="12" t="s">
        <v>9</v>
      </c>
      <c r="C13" s="12"/>
      <c r="D13" s="12"/>
    </row>
    <row r="15" spans="2:4" x14ac:dyDescent="0.25">
      <c r="C15" t="s">
        <v>10</v>
      </c>
      <c r="D15" t="s">
        <v>11</v>
      </c>
    </row>
    <row r="16" spans="2:4" x14ac:dyDescent="0.25">
      <c r="C16">
        <v>0</v>
      </c>
      <c r="D16">
        <v>0</v>
      </c>
    </row>
    <row r="18" spans="2:5" ht="21" x14ac:dyDescent="0.35">
      <c r="B18" s="12" t="s">
        <v>12</v>
      </c>
      <c r="C18" s="12"/>
      <c r="D18" s="12"/>
    </row>
    <row r="20" spans="2:5" x14ac:dyDescent="0.25">
      <c r="B20" s="2" t="s">
        <v>12</v>
      </c>
      <c r="C20">
        <f>Lives_Police</f>
        <v>0.2</v>
      </c>
      <c r="D20">
        <f>Live_Fire</f>
        <v>0.65</v>
      </c>
    </row>
    <row r="22" spans="2:5" x14ac:dyDescent="0.25">
      <c r="B22" s="2" t="s">
        <v>13</v>
      </c>
      <c r="C22" s="3">
        <f>SUMPRODUCT(C20:D20,C16:D16)</f>
        <v>0</v>
      </c>
    </row>
    <row r="24" spans="2:5" ht="21" x14ac:dyDescent="0.35">
      <c r="B24" s="12" t="s">
        <v>14</v>
      </c>
      <c r="C24" s="12"/>
      <c r="D24" s="12"/>
    </row>
    <row r="26" spans="2:5" x14ac:dyDescent="0.25">
      <c r="B26" t="s">
        <v>15</v>
      </c>
    </row>
    <row r="28" spans="2:5" x14ac:dyDescent="0.25">
      <c r="C28">
        <f>Police</f>
        <v>0</v>
      </c>
      <c r="D28" t="s">
        <v>17</v>
      </c>
      <c r="E28">
        <f>Fire*Min_Police_Fire</f>
        <v>0</v>
      </c>
    </row>
    <row r="30" spans="2:5" x14ac:dyDescent="0.25">
      <c r="B30" t="s">
        <v>16</v>
      </c>
    </row>
    <row r="32" spans="2:5" x14ac:dyDescent="0.25">
      <c r="C32">
        <f>Police</f>
        <v>0</v>
      </c>
      <c r="D32" t="s">
        <v>18</v>
      </c>
      <c r="E32">
        <f>Max_Police_Fire*Fire</f>
        <v>0</v>
      </c>
    </row>
    <row r="34" spans="2:5" x14ac:dyDescent="0.25">
      <c r="B34" t="s">
        <v>3</v>
      </c>
    </row>
    <row r="36" spans="2:5" x14ac:dyDescent="0.25">
      <c r="C36">
        <f>Cost_Police*Police+Cost_Fire*Fire</f>
        <v>0</v>
      </c>
      <c r="D36" t="s">
        <v>18</v>
      </c>
      <c r="E36">
        <f>Budget</f>
        <v>53.5</v>
      </c>
    </row>
  </sheetData>
  <mergeCells count="4">
    <mergeCell ref="B2:D2"/>
    <mergeCell ref="B13:D13"/>
    <mergeCell ref="B18:D18"/>
    <mergeCell ref="B24:D2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Answer Report 1</vt:lpstr>
      <vt:lpstr>Answer Report 2</vt:lpstr>
      <vt:lpstr>Sensitivity Report 1</vt:lpstr>
      <vt:lpstr>Answer Report 3</vt:lpstr>
      <vt:lpstr>Sheet1</vt:lpstr>
      <vt:lpstr>Sheet2</vt:lpstr>
      <vt:lpstr>Sheet3</vt:lpstr>
      <vt:lpstr>Budget</vt:lpstr>
      <vt:lpstr>Cost_Fire</vt:lpstr>
      <vt:lpstr>Cost_Police</vt:lpstr>
      <vt:lpstr>Fire</vt:lpstr>
      <vt:lpstr>Live_Fire</vt:lpstr>
      <vt:lpstr>Lives_Police</vt:lpstr>
      <vt:lpstr>Max_Police_Fire</vt:lpstr>
      <vt:lpstr>Min_Police_Fire</vt:lpstr>
      <vt:lpstr>Police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2012-09-07T18:27:08Z</dcterms:modified>
</cp:coreProperties>
</file>